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480" yWindow="75" windowWidth="18240" windowHeight="1156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Feuil1!$A$2:$H$59</definedName>
  </definedNames>
  <calcPr calcId="144525"/>
</workbook>
</file>

<file path=xl/calcChain.xml><?xml version="1.0" encoding="utf-8"?>
<calcChain xmlns="http://schemas.openxmlformats.org/spreadsheetml/2006/main">
  <c r="G53" i="1" l="1"/>
  <c r="G50" i="1"/>
  <c r="G49" i="1"/>
  <c r="G40" i="1"/>
  <c r="G41" i="1"/>
  <c r="G42" i="1"/>
  <c r="G43" i="1"/>
  <c r="G44" i="1"/>
  <c r="G45" i="1"/>
  <c r="G46" i="1"/>
  <c r="G47" i="1"/>
  <c r="G48" i="1"/>
  <c r="G39" i="1"/>
  <c r="F40" i="1"/>
  <c r="F41" i="1"/>
  <c r="F42" i="1"/>
  <c r="F43" i="1"/>
  <c r="F44" i="1"/>
  <c r="F45" i="1"/>
  <c r="F46" i="1"/>
  <c r="F47" i="1"/>
  <c r="F48" i="1"/>
  <c r="F39" i="1"/>
  <c r="E47" i="1"/>
  <c r="E44" i="1"/>
  <c r="E45" i="1"/>
  <c r="E46" i="1"/>
  <c r="E48" i="1"/>
  <c r="E43" i="1"/>
  <c r="E42" i="1"/>
  <c r="E41" i="1"/>
  <c r="E40" i="1"/>
  <c r="E39" i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24" i="1"/>
  <c r="F24" i="1" s="1"/>
  <c r="G24" i="1" s="1"/>
  <c r="G33" i="1" s="1"/>
</calcChain>
</file>

<file path=xl/sharedStrings.xml><?xml version="1.0" encoding="utf-8"?>
<sst xmlns="http://schemas.openxmlformats.org/spreadsheetml/2006/main" count="76" uniqueCount="72">
  <si>
    <t>Référence</t>
  </si>
  <si>
    <t>Désignation</t>
  </si>
  <si>
    <t>TVA</t>
  </si>
  <si>
    <t>TOTAL</t>
  </si>
  <si>
    <t>Adresse mail</t>
  </si>
  <si>
    <t>REFERENCE</t>
  </si>
  <si>
    <t>DESIGNATION</t>
  </si>
  <si>
    <t>Quantité</t>
  </si>
  <si>
    <t>@</t>
  </si>
  <si>
    <t>FRAIS DE LIVRAISON</t>
  </si>
  <si>
    <t>Adresse de facturation</t>
  </si>
  <si>
    <t>BON DE COMMANDE</t>
  </si>
  <si>
    <t>SIGNATURE</t>
  </si>
  <si>
    <t xml:space="preserve">NOM </t>
  </si>
  <si>
    <t>Adresse de livraison</t>
  </si>
  <si>
    <t>(si différente de la facturation)</t>
  </si>
  <si>
    <t>Téléphone</t>
  </si>
  <si>
    <t>LIVRAISON :</t>
  </si>
  <si>
    <t>Date de la commande :</t>
  </si>
  <si>
    <t>A préparer pour le :</t>
  </si>
  <si>
    <t>TOTAL 1</t>
  </si>
  <si>
    <t>TOTAL 2</t>
  </si>
  <si>
    <r>
      <rPr>
        <b/>
        <i/>
        <u/>
        <sz val="11"/>
        <color theme="1"/>
        <rFont val="Arial"/>
        <family val="2"/>
      </rPr>
      <t>Conditions</t>
    </r>
    <r>
      <rPr>
        <b/>
        <i/>
        <sz val="11"/>
        <color theme="1"/>
        <rFont val="Arial"/>
        <family val="2"/>
      </rPr>
      <t xml:space="preserve"> :</t>
    </r>
  </si>
  <si>
    <t xml:space="preserve">TOTAL GENERAL </t>
  </si>
  <si>
    <t>ME001</t>
  </si>
  <si>
    <t>BUFFET ALLIANCE</t>
  </si>
  <si>
    <t>ME002</t>
  </si>
  <si>
    <t>MENU IMPERIAL</t>
  </si>
  <si>
    <t>PL001</t>
  </si>
  <si>
    <t>PLATEAU TRAD</t>
  </si>
  <si>
    <t>PL002</t>
  </si>
  <si>
    <t>PLATEAU DUNK</t>
  </si>
  <si>
    <t>PL003</t>
  </si>
  <si>
    <t>PLATEAU VEG</t>
  </si>
  <si>
    <t>ME003</t>
  </si>
  <si>
    <t>MENU EXQUIS</t>
  </si>
  <si>
    <t>ME004</t>
  </si>
  <si>
    <t>MENU GASTRO</t>
  </si>
  <si>
    <t>MB001</t>
  </si>
  <si>
    <t>MISES EN BOUCHE COKTAIL DINATOIRE</t>
  </si>
  <si>
    <t>MECA002</t>
  </si>
  <si>
    <t>MENU CARNAVAL</t>
  </si>
  <si>
    <t>Boisson alcoolisée</t>
  </si>
  <si>
    <t>Boisson sans alcool</t>
  </si>
  <si>
    <t>BO001</t>
  </si>
  <si>
    <t>CHAMPAGNE (75 cl)</t>
  </si>
  <si>
    <t>BO002</t>
  </si>
  <si>
    <t>VIN ROUGE (75 cl)</t>
  </si>
  <si>
    <t>BO003</t>
  </si>
  <si>
    <t>ROSE (75 cl)</t>
  </si>
  <si>
    <t>BO004</t>
  </si>
  <si>
    <t>VIN BLANC (75 cl)</t>
  </si>
  <si>
    <t>BO005</t>
  </si>
  <si>
    <t>COCA (2 l)</t>
  </si>
  <si>
    <t>BO006</t>
  </si>
  <si>
    <t>FANTA  (2 l)</t>
  </si>
  <si>
    <t>BO007</t>
  </si>
  <si>
    <t>SPRITE  (2 l)</t>
  </si>
  <si>
    <t>BO008</t>
  </si>
  <si>
    <t>ICE TEA  (2 l)</t>
  </si>
  <si>
    <t>LOPB002</t>
  </si>
  <si>
    <t>FUT DE BIERE (5 l)</t>
  </si>
  <si>
    <t>BO009</t>
  </si>
  <si>
    <t>EAU ( 2 l)</t>
  </si>
  <si>
    <t>B-BOISSONS</t>
  </si>
  <si>
    <t>A - MENUS - PLATEAUX REPAS - MISES EN BOUCHE</t>
  </si>
  <si>
    <t>MENUS- PLATEAUX REPAS - MISES EN BOUCHE - BOISSONS</t>
  </si>
  <si>
    <t>P.U. TTC</t>
  </si>
  <si>
    <t>P.U HT</t>
  </si>
  <si>
    <t>P.U TTC</t>
  </si>
  <si>
    <t>TOTAL (1+2)</t>
  </si>
  <si>
    <r>
      <t xml:space="preserve">Je certifie avoir pris connaissance des conditions générales de vente </t>
    </r>
    <r>
      <rPr>
        <u/>
        <sz val="11"/>
        <color theme="1"/>
        <rFont val="Wingdings"/>
        <charset val="2"/>
      </rPr>
      <t>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</si>
</sst>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22" x14ac:knownFonts="1">
    <font>
      <sz val="11"/>
      <color theme="1"/>
      <name val="Britannic Bold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Britannic Bold"/>
      <family val="2"/>
    </font>
    <font>
      <b/>
      <u/>
      <sz val="10"/>
      <color theme="1"/>
      <name val="Calibri"/>
      <family val="2"/>
      <scheme val="minor"/>
    </font>
    <font>
      <sz val="11"/>
      <color theme="1"/>
      <name val="Britannic Bold"/>
      <family val="2"/>
    </font>
    <font>
      <u/>
      <sz val="11"/>
      <color theme="1"/>
      <name val="Britannic Bold"/>
      <family val="2"/>
    </font>
    <font>
      <b/>
      <sz val="11"/>
      <color theme="1"/>
      <name val="Britannic Bold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"/>
      <name val="Wingdings"/>
      <charset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/>
      <right style="thin">
        <color indexed="64"/>
      </right>
      <top style="double">
        <color theme="5" tint="-0.24994659260841701"/>
      </top>
      <bottom/>
      <diagonal/>
    </border>
    <border>
      <left style="thin">
        <color indexed="64"/>
      </left>
      <right/>
      <top style="double">
        <color theme="5" tint="-0.24994659260841701"/>
      </top>
      <bottom/>
      <diagonal/>
    </border>
    <border>
      <left/>
      <right/>
      <top style="double">
        <color theme="5" tint="-0.24994659260841701"/>
      </top>
      <bottom/>
      <diagonal/>
    </border>
    <border>
      <left/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 style="thin">
        <color indexed="64"/>
      </top>
      <bottom/>
      <diagonal/>
    </border>
    <border>
      <left/>
      <right style="double">
        <color theme="5" tint="-0.24994659260841701"/>
      </right>
      <top style="thin">
        <color indexed="64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/>
      <top/>
      <bottom style="thin">
        <color indexed="64"/>
      </bottom>
      <diagonal/>
    </border>
    <border>
      <left style="double">
        <color theme="5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5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5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theme="5" tint="-0.24994659260841701"/>
      </right>
      <top/>
      <bottom style="medium">
        <color indexed="64"/>
      </bottom>
      <diagonal/>
    </border>
    <border>
      <left style="double">
        <color theme="5" tint="-0.24994659260841701"/>
      </left>
      <right/>
      <top style="medium">
        <color indexed="64"/>
      </top>
      <bottom/>
      <diagonal/>
    </border>
    <border>
      <left/>
      <right style="double">
        <color theme="5" tint="-0.24994659260841701"/>
      </right>
      <top style="medium">
        <color indexed="64"/>
      </top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/>
      <right style="double">
        <color theme="5" tint="-0.24994659260841701"/>
      </right>
      <top/>
      <bottom style="double">
        <color theme="5" tint="-0.24994659260841701"/>
      </bottom>
      <diagonal/>
    </border>
    <border>
      <left style="thin">
        <color indexed="64"/>
      </left>
      <right style="thin">
        <color indexed="64"/>
      </right>
      <top style="double">
        <color theme="5" tint="0.39994506668294322"/>
      </top>
      <bottom style="thin">
        <color indexed="64"/>
      </bottom>
      <diagonal/>
    </border>
    <border>
      <left style="double">
        <color theme="5" tint="0.39994506668294322"/>
      </left>
      <right style="thin">
        <color indexed="64"/>
      </right>
      <top style="double">
        <color theme="5" tint="0.39994506668294322"/>
      </top>
      <bottom style="thin">
        <color indexed="64"/>
      </bottom>
      <diagonal/>
    </border>
    <border>
      <left style="thin">
        <color indexed="64"/>
      </left>
      <right style="double">
        <color theme="5" tint="0.39994506668294322"/>
      </right>
      <top style="double">
        <color theme="5" tint="0.39994506668294322"/>
      </top>
      <bottom style="thin">
        <color indexed="64"/>
      </bottom>
      <diagonal/>
    </border>
    <border>
      <left style="double">
        <color theme="5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5" tint="0.39994506668294322"/>
      </right>
      <top style="thin">
        <color indexed="64"/>
      </top>
      <bottom style="thin">
        <color indexed="64"/>
      </bottom>
      <diagonal/>
    </border>
    <border>
      <left style="double">
        <color theme="5" tint="0.39994506668294322"/>
      </left>
      <right style="thin">
        <color indexed="64"/>
      </right>
      <top style="thin">
        <color indexed="64"/>
      </top>
      <bottom style="double">
        <color theme="5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5" tint="0.39994506668294322"/>
      </bottom>
      <diagonal/>
    </border>
    <border>
      <left style="thin">
        <color indexed="64"/>
      </left>
      <right style="double">
        <color theme="5" tint="0.39994506668294322"/>
      </right>
      <top style="thin">
        <color indexed="64"/>
      </top>
      <bottom style="double">
        <color theme="5" tint="0.399945066682943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5" tint="0.39988402966399123"/>
      </left>
      <right style="thin">
        <color auto="1"/>
      </right>
      <top style="double">
        <color theme="5" tint="0.399884029663991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theme="5" tint="0.39988402966399123"/>
      </top>
      <bottom style="thin">
        <color auto="1"/>
      </bottom>
      <diagonal/>
    </border>
    <border>
      <left style="thin">
        <color auto="1"/>
      </left>
      <right style="double">
        <color theme="5" tint="0.39988402966399123"/>
      </right>
      <top style="double">
        <color theme="5" tint="0.39988402966399123"/>
      </top>
      <bottom style="thin">
        <color auto="1"/>
      </bottom>
      <diagonal/>
    </border>
    <border>
      <left style="double">
        <color theme="5" tint="0.399884029663991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5" tint="0.39988402966399123"/>
      </right>
      <top style="thin">
        <color auto="1"/>
      </top>
      <bottom style="thin">
        <color auto="1"/>
      </bottom>
      <diagonal/>
    </border>
    <border>
      <left style="double">
        <color theme="5" tint="0.39988402966399123"/>
      </left>
      <right style="thin">
        <color auto="1"/>
      </right>
      <top style="thin">
        <color auto="1"/>
      </top>
      <bottom style="double">
        <color theme="5" tint="0.399884029663991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5" tint="0.39988402966399123"/>
      </bottom>
      <diagonal/>
    </border>
    <border>
      <left style="thin">
        <color auto="1"/>
      </left>
      <right style="double">
        <color theme="5" tint="0.39988402966399123"/>
      </right>
      <top style="thin">
        <color auto="1"/>
      </top>
      <bottom style="double">
        <color theme="5" tint="0.39988402966399123"/>
      </bottom>
      <diagonal/>
    </border>
  </borders>
  <cellStyleXfs count="3">
    <xf numFmtId="0" fontId="0" fillId="0" borderId="0"/>
    <xf numFmtId="0" fontId="2" fillId="0" borderId="0"/>
    <xf numFmtId="44" fontId="10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1" applyFont="1"/>
    <xf numFmtId="0" fontId="2" fillId="0" borderId="0" xfId="1" applyFont="1" applyBorder="1"/>
    <xf numFmtId="8" fontId="2" fillId="0" borderId="0" xfId="1" applyNumberFormat="1" applyFont="1" applyBorder="1"/>
    <xf numFmtId="0" fontId="5" fillId="0" borderId="0" xfId="1" applyFont="1" applyBorder="1" applyAlignment="1">
      <alignment vertical="center" wrapText="1"/>
    </xf>
    <xf numFmtId="0" fontId="4" fillId="0" borderId="0" xfId="1" applyFont="1" applyBorder="1" applyAlignment="1"/>
    <xf numFmtId="0" fontId="4" fillId="0" borderId="0" xfId="1" applyFont="1" applyBorder="1" applyAlignment="1">
      <alignment vertical="center"/>
    </xf>
    <xf numFmtId="0" fontId="0" fillId="0" borderId="0" xfId="0" applyFont="1"/>
    <xf numFmtId="0" fontId="0" fillId="0" borderId="5" xfId="0" applyBorder="1" applyAlignment="1"/>
    <xf numFmtId="0" fontId="7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vertical="center"/>
    </xf>
    <xf numFmtId="6" fontId="3" fillId="0" borderId="0" xfId="0" applyNumberFormat="1" applyFont="1" applyBorder="1" applyAlignment="1"/>
    <xf numFmtId="0" fontId="0" fillId="0" borderId="1" xfId="0" applyBorder="1"/>
    <xf numFmtId="0" fontId="0" fillId="0" borderId="0" xfId="0" applyBorder="1"/>
    <xf numFmtId="0" fontId="3" fillId="0" borderId="0" xfId="1" applyFont="1"/>
    <xf numFmtId="0" fontId="1" fillId="0" borderId="0" xfId="1" applyFont="1"/>
    <xf numFmtId="0" fontId="3" fillId="0" borderId="0" xfId="1" applyFont="1" applyBorder="1"/>
    <xf numFmtId="0" fontId="1" fillId="0" borderId="0" xfId="1" applyFont="1" applyBorder="1"/>
    <xf numFmtId="7" fontId="0" fillId="0" borderId="3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/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8" fontId="14" fillId="3" borderId="1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6" borderId="7" xfId="0" applyNumberFormat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/>
    </xf>
    <xf numFmtId="8" fontId="14" fillId="3" borderId="8" xfId="1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/>
    <xf numFmtId="0" fontId="13" fillId="2" borderId="7" xfId="0" applyFont="1" applyFill="1" applyBorder="1" applyAlignment="1">
      <alignment horizontal="center"/>
    </xf>
    <xf numFmtId="0" fontId="13" fillId="0" borderId="48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4" fillId="0" borderId="43" xfId="0" applyFont="1" applyBorder="1" applyAlignment="1">
      <alignment vertical="center"/>
    </xf>
    <xf numFmtId="0" fontId="14" fillId="0" borderId="12" xfId="0" applyFont="1" applyBorder="1" applyAlignment="1"/>
    <xf numFmtId="0" fontId="13" fillId="0" borderId="12" xfId="0" applyFont="1" applyBorder="1" applyAlignment="1"/>
    <xf numFmtId="0" fontId="13" fillId="0" borderId="44" xfId="0" applyFont="1" applyBorder="1" applyAlignment="1"/>
    <xf numFmtId="0" fontId="17" fillId="0" borderId="0" xfId="0" applyFont="1" applyBorder="1" applyAlignment="1">
      <alignment horizontal="left" vertical="center"/>
    </xf>
    <xf numFmtId="0" fontId="17" fillId="0" borderId="37" xfId="0" applyFont="1" applyBorder="1" applyAlignment="1">
      <alignment horizontal="center" vertical="center"/>
    </xf>
    <xf numFmtId="0" fontId="14" fillId="6" borderId="36" xfId="0" applyFont="1" applyFill="1" applyBorder="1" applyAlignment="1"/>
    <xf numFmtId="0" fontId="14" fillId="6" borderId="0" xfId="0" applyFont="1" applyFill="1" applyBorder="1" applyAlignment="1"/>
    <xf numFmtId="0" fontId="17" fillId="0" borderId="0" xfId="0" applyFont="1" applyBorder="1"/>
    <xf numFmtId="0" fontId="13" fillId="0" borderId="0" xfId="0" applyFont="1" applyBorder="1" applyAlignment="1"/>
    <xf numFmtId="0" fontId="13" fillId="0" borderId="37" xfId="0" applyFont="1" applyBorder="1" applyAlignment="1">
      <alignment horizontal="center"/>
    </xf>
    <xf numFmtId="0" fontId="18" fillId="6" borderId="36" xfId="0" applyFont="1" applyFill="1" applyBorder="1" applyAlignment="1">
      <alignment vertical="center"/>
    </xf>
    <xf numFmtId="0" fontId="13" fillId="6" borderId="0" xfId="0" applyFont="1" applyFill="1" applyBorder="1"/>
    <xf numFmtId="44" fontId="13" fillId="0" borderId="0" xfId="2" applyFont="1" applyBorder="1"/>
    <xf numFmtId="0" fontId="13" fillId="0" borderId="0" xfId="0" applyFont="1" applyBorder="1" applyAlignment="1">
      <alignment horizontal="center" vertical="center"/>
    </xf>
    <xf numFmtId="44" fontId="13" fillId="0" borderId="37" xfId="2" applyFont="1" applyBorder="1" applyAlignment="1">
      <alignment horizontal="center" vertical="center"/>
    </xf>
    <xf numFmtId="0" fontId="14" fillId="6" borderId="36" xfId="0" applyFont="1" applyFill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4" fillId="0" borderId="46" xfId="0" applyFont="1" applyBorder="1"/>
    <xf numFmtId="0" fontId="13" fillId="0" borderId="46" xfId="0" applyFont="1" applyBorder="1"/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8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6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6" fontId="13" fillId="0" borderId="1" xfId="0" applyNumberFormat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0" fontId="13" fillId="2" borderId="7" xfId="0" applyNumberFormat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49" xfId="0" applyFont="1" applyBorder="1" applyAlignment="1">
      <alignment horizontal="center" vertical="center"/>
    </xf>
    <xf numFmtId="8" fontId="13" fillId="0" borderId="48" xfId="0" applyNumberFormat="1" applyFont="1" applyBorder="1" applyAlignment="1">
      <alignment horizontal="center" vertical="center"/>
    </xf>
    <xf numFmtId="8" fontId="13" fillId="0" borderId="50" xfId="0" applyNumberFormat="1" applyFont="1" applyBorder="1" applyAlignment="1">
      <alignment horizontal="center" vertical="center"/>
    </xf>
    <xf numFmtId="8" fontId="13" fillId="0" borderId="52" xfId="0" applyNumberFormat="1" applyFont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8" fontId="13" fillId="0" borderId="54" xfId="0" applyNumberFormat="1" applyFont="1" applyBorder="1" applyAlignment="1">
      <alignment horizontal="center" vertical="center"/>
    </xf>
    <xf numFmtId="8" fontId="13" fillId="0" borderId="55" xfId="0" applyNumberFormat="1" applyFont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0" fontId="13" fillId="7" borderId="60" xfId="0" applyFont="1" applyFill="1" applyBorder="1" applyAlignment="1">
      <alignment horizontal="center" vertical="center"/>
    </xf>
    <xf numFmtId="6" fontId="13" fillId="7" borderId="60" xfId="0" applyNumberFormat="1" applyFont="1" applyFill="1" applyBorder="1" applyAlignment="1">
      <alignment horizontal="center" vertical="center"/>
    </xf>
    <xf numFmtId="8" fontId="13" fillId="7" borderId="60" xfId="0" applyNumberFormat="1" applyFont="1" applyFill="1" applyBorder="1" applyAlignment="1">
      <alignment horizontal="center" vertical="center"/>
    </xf>
    <xf numFmtId="165" fontId="13" fillId="7" borderId="60" xfId="0" applyNumberFormat="1" applyFont="1" applyFill="1" applyBorder="1" applyAlignment="1">
      <alignment horizontal="center" vertical="center"/>
    </xf>
    <xf numFmtId="164" fontId="13" fillId="7" borderId="61" xfId="0" applyNumberFormat="1" applyFont="1" applyFill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164" fontId="13" fillId="7" borderId="63" xfId="0" applyNumberFormat="1" applyFont="1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6" fontId="13" fillId="0" borderId="65" xfId="0" applyNumberFormat="1" applyFont="1" applyFill="1" applyBorder="1" applyAlignment="1">
      <alignment horizontal="center" vertical="center"/>
    </xf>
    <xf numFmtId="164" fontId="13" fillId="0" borderId="65" xfId="0" applyNumberFormat="1" applyFont="1" applyBorder="1" applyAlignment="1">
      <alignment horizontal="center" vertical="center"/>
    </xf>
    <xf numFmtId="165" fontId="13" fillId="7" borderId="65" xfId="0" applyNumberFormat="1" applyFont="1" applyFill="1" applyBorder="1" applyAlignment="1">
      <alignment horizontal="center" vertical="center"/>
    </xf>
    <xf numFmtId="164" fontId="13" fillId="7" borderId="66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4" fillId="5" borderId="17" xfId="1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14" fillId="5" borderId="56" xfId="0" applyFont="1" applyFill="1" applyBorder="1" applyAlignment="1">
      <alignment horizontal="center" vertical="center"/>
    </xf>
    <xf numFmtId="0" fontId="13" fillId="5" borderId="57" xfId="0" applyFont="1" applyFill="1" applyBorder="1" applyAlignment="1"/>
    <xf numFmtId="0" fontId="13" fillId="5" borderId="58" xfId="0" applyFont="1" applyFill="1" applyBorder="1" applyAlignment="1"/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4" fillId="0" borderId="3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4" fillId="0" borderId="41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7" fillId="6" borderId="36" xfId="0" applyFont="1" applyFill="1" applyBorder="1" applyAlignment="1"/>
    <xf numFmtId="0" fontId="14" fillId="6" borderId="0" xfId="0" applyFont="1" applyFill="1" applyBorder="1" applyAlignment="1"/>
    <xf numFmtId="0" fontId="14" fillId="6" borderId="1" xfId="0" applyFont="1" applyFill="1" applyBorder="1" applyAlignment="1"/>
    <xf numFmtId="0" fontId="15" fillId="0" borderId="0" xfId="0" applyFont="1" applyAlignment="1">
      <alignment horizontal="left"/>
    </xf>
    <xf numFmtId="0" fontId="15" fillId="0" borderId="22" xfId="0" applyFont="1" applyBorder="1" applyAlignment="1">
      <alignment horizontal="left"/>
    </xf>
    <xf numFmtId="8" fontId="21" fillId="4" borderId="23" xfId="0" applyNumberFormat="1" applyFont="1" applyFill="1" applyBorder="1" applyAlignment="1">
      <alignment horizontal="center"/>
    </xf>
    <xf numFmtId="0" fontId="21" fillId="4" borderId="2" xfId="0" applyFont="1" applyFill="1" applyBorder="1" applyAlignment="1"/>
    <xf numFmtId="0" fontId="21" fillId="4" borderId="4" xfId="0" applyFont="1" applyFill="1" applyBorder="1" applyAlignment="1"/>
  </cellXfs>
  <cellStyles count="3">
    <cellStyle name="Monétaire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47625</xdr:rowOff>
        </xdr:from>
        <xdr:to>
          <xdr:col>3</xdr:col>
          <xdr:colOff>161925</xdr:colOff>
          <xdr:row>15</xdr:row>
          <xdr:rowOff>66675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Livraison payante 15 euros, si moins de 100 euros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76200</xdr:rowOff>
        </xdr:from>
        <xdr:to>
          <xdr:col>6</xdr:col>
          <xdr:colOff>971550</xdr:colOff>
          <xdr:row>15</xdr:row>
          <xdr:rowOff>85725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Le midi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66675</xdr:rowOff>
        </xdr:from>
        <xdr:to>
          <xdr:col>6</xdr:col>
          <xdr:colOff>962025</xdr:colOff>
          <xdr:row>16</xdr:row>
          <xdr:rowOff>114300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Le soir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12</xdr:row>
          <xdr:rowOff>9525</xdr:rowOff>
        </xdr:from>
        <xdr:to>
          <xdr:col>1</xdr:col>
          <xdr:colOff>1095375</xdr:colOff>
          <xdr:row>13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OUI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12</xdr:row>
          <xdr:rowOff>19050</xdr:rowOff>
        </xdr:from>
        <xdr:to>
          <xdr:col>2</xdr:col>
          <xdr:colOff>47625</xdr:colOff>
          <xdr:row>13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NON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14</xdr:row>
          <xdr:rowOff>104775</xdr:rowOff>
        </xdr:from>
        <xdr:to>
          <xdr:col>2</xdr:col>
          <xdr:colOff>952500</xdr:colOff>
          <xdr:row>16</xdr:row>
          <xdr:rowOff>85725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Livraison gratuite dès 100 € TTC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733426</xdr:colOff>
      <xdr:row>0</xdr:row>
      <xdr:rowOff>171450</xdr:rowOff>
    </xdr:from>
    <xdr:to>
      <xdr:col>1</xdr:col>
      <xdr:colOff>752475</xdr:colOff>
      <xdr:row>3</xdr:row>
      <xdr:rowOff>241797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171450"/>
          <a:ext cx="1009649" cy="1022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zoomScaleNormal="100" zoomScaleSheetLayoutView="100" zoomScalePageLayoutView="70" workbookViewId="0">
      <selection activeCell="E53" sqref="E53:F53"/>
    </sheetView>
  </sheetViews>
  <sheetFormatPr baseColWidth="10" defaultRowHeight="14.25" x14ac:dyDescent="0.2"/>
  <cols>
    <col min="2" max="2" width="23.21875" customWidth="1"/>
    <col min="4" max="4" width="11.44140625" customWidth="1"/>
    <col min="5" max="5" width="13.21875" customWidth="1"/>
    <col min="7" max="7" width="11.5546875" customWidth="1"/>
    <col min="8" max="8" width="11.5546875" hidden="1" customWidth="1"/>
    <col min="9" max="9" width="15" customWidth="1"/>
  </cols>
  <sheetData>
    <row r="1" spans="1:13" ht="15" thickBot="1" x14ac:dyDescent="0.25">
      <c r="A1" s="23"/>
      <c r="B1" s="23"/>
      <c r="C1" s="23"/>
      <c r="D1" s="23"/>
      <c r="E1" s="23"/>
      <c r="F1" s="23"/>
      <c r="G1" s="23"/>
    </row>
    <row r="2" spans="1:13" ht="30" customHeight="1" thickTop="1" x14ac:dyDescent="0.7">
      <c r="A2" s="105" t="s">
        <v>11</v>
      </c>
      <c r="B2" s="106"/>
      <c r="C2" s="106"/>
      <c r="D2" s="106"/>
      <c r="E2" s="106"/>
      <c r="F2" s="106"/>
      <c r="G2" s="107"/>
      <c r="H2" s="6"/>
      <c r="I2" s="6"/>
      <c r="J2" s="5"/>
      <c r="K2" s="5"/>
    </row>
    <row r="3" spans="1:13" ht="30" customHeight="1" thickBot="1" x14ac:dyDescent="0.3">
      <c r="A3" s="108" t="s">
        <v>66</v>
      </c>
      <c r="B3" s="109"/>
      <c r="C3" s="109"/>
      <c r="D3" s="109"/>
      <c r="E3" s="109"/>
      <c r="F3" s="109"/>
      <c r="G3" s="110"/>
      <c r="H3" s="7"/>
      <c r="I3" s="7"/>
      <c r="J3" s="7"/>
      <c r="K3" s="7"/>
    </row>
    <row r="4" spans="1:13" ht="30" customHeight="1" thickTop="1" thickBot="1" x14ac:dyDescent="0.3">
      <c r="A4" s="38"/>
      <c r="B4" s="39"/>
      <c r="C4" s="39"/>
      <c r="D4" s="39"/>
      <c r="E4" s="39"/>
      <c r="F4" s="39"/>
      <c r="G4" s="39"/>
      <c r="H4" s="7"/>
      <c r="I4" s="7"/>
      <c r="J4" s="7"/>
      <c r="K4" s="7"/>
    </row>
    <row r="5" spans="1:13" ht="25.5" customHeight="1" thickTop="1" x14ac:dyDescent="0.25">
      <c r="A5" s="122" t="s">
        <v>13</v>
      </c>
      <c r="B5" s="123"/>
      <c r="C5" s="124"/>
      <c r="D5" s="125"/>
      <c r="E5" s="126"/>
      <c r="F5" s="126"/>
      <c r="G5" s="127"/>
      <c r="H5" s="15"/>
      <c r="I5" s="16"/>
    </row>
    <row r="6" spans="1:13" ht="25.5" customHeight="1" x14ac:dyDescent="0.25">
      <c r="A6" s="117" t="s">
        <v>10</v>
      </c>
      <c r="B6" s="118"/>
      <c r="C6" s="114"/>
      <c r="D6" s="115"/>
      <c r="E6" s="115"/>
      <c r="F6" s="115"/>
      <c r="G6" s="116"/>
      <c r="H6" s="15"/>
      <c r="I6" s="16"/>
    </row>
    <row r="7" spans="1:13" ht="36" customHeight="1" x14ac:dyDescent="0.25">
      <c r="A7" s="131"/>
      <c r="B7" s="132"/>
      <c r="C7" s="119"/>
      <c r="D7" s="120"/>
      <c r="E7" s="120"/>
      <c r="F7" s="120"/>
      <c r="G7" s="121"/>
      <c r="H7" s="15"/>
      <c r="I7" s="16"/>
    </row>
    <row r="8" spans="1:13" ht="24" customHeight="1" x14ac:dyDescent="0.25">
      <c r="A8" s="134" t="s">
        <v>14</v>
      </c>
      <c r="B8" s="135"/>
      <c r="C8" s="114"/>
      <c r="D8" s="115"/>
      <c r="E8" s="115"/>
      <c r="F8" s="115"/>
      <c r="G8" s="116"/>
      <c r="H8" s="15"/>
      <c r="I8" s="16"/>
    </row>
    <row r="9" spans="1:13" ht="16.5" customHeight="1" x14ac:dyDescent="0.25">
      <c r="A9" s="136" t="s">
        <v>15</v>
      </c>
      <c r="B9" s="137"/>
      <c r="C9" s="119"/>
      <c r="D9" s="120"/>
      <c r="E9" s="120"/>
      <c r="F9" s="120"/>
      <c r="G9" s="121"/>
      <c r="H9" s="15"/>
      <c r="I9" s="16"/>
    </row>
    <row r="10" spans="1:13" s="14" customFormat="1" ht="15" x14ac:dyDescent="0.25">
      <c r="A10" s="138" t="s">
        <v>16</v>
      </c>
      <c r="B10" s="139"/>
      <c r="C10" s="140"/>
      <c r="D10" s="141"/>
      <c r="E10" s="142"/>
      <c r="F10" s="142"/>
      <c r="G10" s="143"/>
      <c r="H10" s="17"/>
      <c r="I10" s="18"/>
    </row>
    <row r="11" spans="1:13" ht="15.75" thickBot="1" x14ac:dyDescent="0.3">
      <c r="A11" s="144" t="s">
        <v>4</v>
      </c>
      <c r="B11" s="145"/>
      <c r="C11" s="146" t="s">
        <v>8</v>
      </c>
      <c r="D11" s="147"/>
      <c r="E11" s="147"/>
      <c r="F11" s="147"/>
      <c r="G11" s="148"/>
      <c r="H11" s="15"/>
      <c r="I11" s="16"/>
    </row>
    <row r="12" spans="1:13" ht="15" x14ac:dyDescent="0.25">
      <c r="A12" s="40"/>
      <c r="B12" s="41"/>
      <c r="C12" s="42"/>
      <c r="D12" s="42"/>
      <c r="E12" s="42"/>
      <c r="F12" s="42"/>
      <c r="G12" s="43"/>
      <c r="H12" s="15"/>
      <c r="I12" s="16"/>
    </row>
    <row r="13" spans="1:13" ht="15" x14ac:dyDescent="0.25">
      <c r="A13" s="149" t="s">
        <v>17</v>
      </c>
      <c r="B13" s="150"/>
      <c r="C13" s="150"/>
      <c r="D13" s="44" t="s">
        <v>18</v>
      </c>
      <c r="E13" s="44"/>
      <c r="F13" s="24"/>
      <c r="G13" s="45"/>
      <c r="H13" s="15"/>
      <c r="I13" s="16"/>
    </row>
    <row r="14" spans="1:13" ht="15" x14ac:dyDescent="0.25">
      <c r="A14" s="46"/>
      <c r="B14" s="47"/>
      <c r="C14" s="47"/>
      <c r="D14" s="48"/>
      <c r="E14" s="24"/>
      <c r="F14" s="49"/>
      <c r="G14" s="50"/>
      <c r="H14" s="15"/>
      <c r="I14" s="16"/>
    </row>
    <row r="15" spans="1:13" ht="15" x14ac:dyDescent="0.25">
      <c r="A15" s="51" t="s">
        <v>22</v>
      </c>
      <c r="B15" s="52"/>
      <c r="C15" s="52"/>
      <c r="D15" s="48" t="s">
        <v>19</v>
      </c>
      <c r="E15" s="53"/>
      <c r="F15" s="54"/>
      <c r="G15" s="55"/>
      <c r="H15" s="15"/>
      <c r="I15" s="16"/>
    </row>
    <row r="16" spans="1:13" ht="15" x14ac:dyDescent="0.2">
      <c r="A16" s="56"/>
      <c r="B16" s="52"/>
      <c r="C16" s="52"/>
      <c r="D16" s="24"/>
      <c r="E16" s="53"/>
      <c r="F16" s="54"/>
      <c r="G16" s="55"/>
      <c r="H16" s="10"/>
      <c r="I16" s="9"/>
      <c r="J16" s="11"/>
      <c r="K16" s="11"/>
      <c r="L16" s="12"/>
      <c r="M16" s="12"/>
    </row>
    <row r="17" spans="1:14" ht="15.75" thickBot="1" x14ac:dyDescent="0.3">
      <c r="A17" s="57"/>
      <c r="B17" s="58"/>
      <c r="C17" s="59"/>
      <c r="D17" s="59"/>
      <c r="E17" s="59"/>
      <c r="F17" s="60"/>
      <c r="G17" s="61"/>
      <c r="H17" s="12"/>
      <c r="I17" s="12"/>
      <c r="J17" s="12"/>
      <c r="K17" s="12"/>
      <c r="L17" s="12"/>
      <c r="M17" s="12"/>
    </row>
    <row r="18" spans="1:14" ht="15.75" thickTop="1" x14ac:dyDescent="0.25">
      <c r="A18" s="62"/>
      <c r="B18" s="62"/>
      <c r="C18" s="63"/>
      <c r="D18" s="63"/>
      <c r="E18" s="64"/>
      <c r="F18" s="64"/>
      <c r="G18" s="64"/>
      <c r="H18" s="7"/>
      <c r="I18" s="7"/>
      <c r="J18" s="7"/>
      <c r="K18" s="7"/>
    </row>
    <row r="19" spans="1:14" ht="15" thickBot="1" x14ac:dyDescent="0.25">
      <c r="A19" s="23"/>
      <c r="B19" s="23"/>
      <c r="C19" s="23"/>
      <c r="D19" s="23"/>
      <c r="E19" s="24"/>
      <c r="F19" s="24"/>
      <c r="G19" s="24"/>
    </row>
    <row r="20" spans="1:14" ht="16.5" thickTop="1" thickBot="1" x14ac:dyDescent="0.25">
      <c r="A20" s="128" t="s">
        <v>65</v>
      </c>
      <c r="B20" s="129"/>
      <c r="C20" s="129"/>
      <c r="D20" s="129"/>
      <c r="E20" s="129"/>
      <c r="F20" s="129"/>
      <c r="G20" s="130"/>
    </row>
    <row r="21" spans="1:14" s="82" customFormat="1" ht="15.75" thickTop="1" x14ac:dyDescent="0.25">
      <c r="A21" s="80" t="s">
        <v>0</v>
      </c>
      <c r="B21" s="81" t="s">
        <v>1</v>
      </c>
      <c r="C21" s="81" t="s">
        <v>68</v>
      </c>
      <c r="D21" s="81" t="s">
        <v>7</v>
      </c>
      <c r="E21" s="81" t="s">
        <v>2</v>
      </c>
      <c r="F21" s="81" t="s">
        <v>69</v>
      </c>
      <c r="G21" s="81" t="s">
        <v>3</v>
      </c>
    </row>
    <row r="22" spans="1:14" s="13" customFormat="1" ht="15" x14ac:dyDescent="0.2">
      <c r="A22" s="34"/>
      <c r="B22" s="35"/>
      <c r="C22" s="35"/>
      <c r="D22" s="35"/>
      <c r="E22" s="36">
        <v>10</v>
      </c>
      <c r="F22" s="36"/>
      <c r="G22" s="36"/>
      <c r="H22" s="14"/>
      <c r="I22" s="14"/>
      <c r="J22" s="14"/>
      <c r="K22" s="14"/>
      <c r="L22" s="14"/>
      <c r="M22" s="14"/>
      <c r="N22" s="14"/>
    </row>
    <row r="23" spans="1:14" s="14" customFormat="1" ht="15.75" thickBot="1" x14ac:dyDescent="0.25">
      <c r="A23" s="34"/>
      <c r="B23" s="35"/>
      <c r="C23" s="35"/>
      <c r="D23" s="35"/>
      <c r="E23" s="36"/>
      <c r="F23" s="36"/>
      <c r="G23" s="36"/>
    </row>
    <row r="24" spans="1:14" ht="16.5" thickTop="1" x14ac:dyDescent="0.25">
      <c r="A24" s="83" t="s">
        <v>24</v>
      </c>
      <c r="B24" s="37" t="s">
        <v>25</v>
      </c>
      <c r="C24" s="84">
        <v>26</v>
      </c>
      <c r="D24" s="84"/>
      <c r="E24" s="84">
        <f>+C24*0.1</f>
        <v>2.6</v>
      </c>
      <c r="F24" s="84">
        <f>+C24+E24</f>
        <v>28.6</v>
      </c>
      <c r="G24" s="85">
        <f>+D24*F24</f>
        <v>0</v>
      </c>
      <c r="H24" s="3"/>
      <c r="I24" s="2"/>
      <c r="J24" s="2"/>
      <c r="K24" s="4"/>
      <c r="L24" s="14"/>
      <c r="M24" s="14"/>
      <c r="N24" s="14"/>
    </row>
    <row r="25" spans="1:14" ht="15.75" x14ac:dyDescent="0.25">
      <c r="A25" s="74" t="s">
        <v>26</v>
      </c>
      <c r="B25" s="22" t="s">
        <v>27</v>
      </c>
      <c r="C25" s="65">
        <v>56</v>
      </c>
      <c r="D25" s="65"/>
      <c r="E25" s="65">
        <f t="shared" ref="E25:E32" si="0">+C25*0.1</f>
        <v>5.6000000000000005</v>
      </c>
      <c r="F25" s="65">
        <f t="shared" ref="F25:F32" si="1">+C25+E25</f>
        <v>61.6</v>
      </c>
      <c r="G25" s="86">
        <f t="shared" ref="G25:G32" si="2">+D25*F25</f>
        <v>0</v>
      </c>
      <c r="H25" s="3"/>
      <c r="I25" s="1"/>
      <c r="J25" s="2"/>
      <c r="K25" s="4"/>
    </row>
    <row r="26" spans="1:14" ht="15" x14ac:dyDescent="0.25">
      <c r="A26" s="74" t="s">
        <v>28</v>
      </c>
      <c r="B26" s="22" t="s">
        <v>29</v>
      </c>
      <c r="C26" s="65">
        <v>12</v>
      </c>
      <c r="D26" s="65"/>
      <c r="E26" s="65">
        <f t="shared" si="0"/>
        <v>1.2000000000000002</v>
      </c>
      <c r="F26" s="65">
        <f t="shared" si="1"/>
        <v>13.2</v>
      </c>
      <c r="G26" s="86">
        <f t="shared" si="2"/>
        <v>0</v>
      </c>
      <c r="H26" s="3"/>
      <c r="I26" s="1"/>
      <c r="J26" s="1"/>
      <c r="K26" s="1"/>
    </row>
    <row r="27" spans="1:14" ht="15" x14ac:dyDescent="0.25">
      <c r="A27" s="74" t="s">
        <v>30</v>
      </c>
      <c r="B27" s="22" t="s">
        <v>31</v>
      </c>
      <c r="C27" s="65">
        <v>18</v>
      </c>
      <c r="D27" s="65"/>
      <c r="E27" s="65">
        <f t="shared" si="0"/>
        <v>1.8</v>
      </c>
      <c r="F27" s="65">
        <f t="shared" si="1"/>
        <v>19.8</v>
      </c>
      <c r="G27" s="86">
        <f t="shared" si="2"/>
        <v>0</v>
      </c>
      <c r="H27" s="3"/>
      <c r="I27" s="1"/>
      <c r="J27" s="1"/>
      <c r="K27" s="1"/>
    </row>
    <row r="28" spans="1:14" ht="15" x14ac:dyDescent="0.25">
      <c r="A28" s="74" t="s">
        <v>32</v>
      </c>
      <c r="B28" s="22" t="s">
        <v>33</v>
      </c>
      <c r="C28" s="65">
        <v>8</v>
      </c>
      <c r="D28" s="65"/>
      <c r="E28" s="65">
        <f t="shared" si="0"/>
        <v>0.8</v>
      </c>
      <c r="F28" s="65">
        <f t="shared" si="1"/>
        <v>8.8000000000000007</v>
      </c>
      <c r="G28" s="86">
        <f t="shared" si="2"/>
        <v>0</v>
      </c>
      <c r="H28" s="3"/>
      <c r="I28" s="1"/>
      <c r="J28" s="1"/>
      <c r="K28" s="1"/>
    </row>
    <row r="29" spans="1:14" ht="15" x14ac:dyDescent="0.25">
      <c r="A29" s="74" t="s">
        <v>34</v>
      </c>
      <c r="B29" s="22" t="s">
        <v>35</v>
      </c>
      <c r="C29" s="65">
        <v>18</v>
      </c>
      <c r="D29" s="65"/>
      <c r="E29" s="65">
        <f t="shared" si="0"/>
        <v>1.8</v>
      </c>
      <c r="F29" s="65">
        <f t="shared" si="1"/>
        <v>19.8</v>
      </c>
      <c r="G29" s="86">
        <f t="shared" si="2"/>
        <v>0</v>
      </c>
      <c r="H29" s="3"/>
      <c r="I29" s="1"/>
      <c r="J29" s="1"/>
      <c r="K29" s="1"/>
    </row>
    <row r="30" spans="1:14" ht="15" x14ac:dyDescent="0.25">
      <c r="A30" s="74" t="s">
        <v>36</v>
      </c>
      <c r="B30" s="22" t="s">
        <v>37</v>
      </c>
      <c r="C30" s="65">
        <v>35</v>
      </c>
      <c r="D30" s="65"/>
      <c r="E30" s="65">
        <f t="shared" si="0"/>
        <v>3.5</v>
      </c>
      <c r="F30" s="65">
        <f t="shared" si="1"/>
        <v>38.5</v>
      </c>
      <c r="G30" s="86">
        <f t="shared" si="2"/>
        <v>0</v>
      </c>
      <c r="H30" s="3"/>
      <c r="I30" s="1"/>
      <c r="J30" s="1"/>
      <c r="K30" s="1"/>
    </row>
    <row r="31" spans="1:14" ht="28.5" x14ac:dyDescent="0.25">
      <c r="A31" s="87" t="s">
        <v>38</v>
      </c>
      <c r="B31" s="67" t="s">
        <v>39</v>
      </c>
      <c r="C31" s="65">
        <v>18</v>
      </c>
      <c r="D31" s="65"/>
      <c r="E31" s="65">
        <f t="shared" si="0"/>
        <v>1.8</v>
      </c>
      <c r="F31" s="65">
        <f t="shared" si="1"/>
        <v>19.8</v>
      </c>
      <c r="G31" s="86">
        <f t="shared" si="2"/>
        <v>0</v>
      </c>
      <c r="H31" s="3"/>
      <c r="I31" s="1"/>
      <c r="J31" s="1"/>
      <c r="K31" s="1"/>
    </row>
    <row r="32" spans="1:14" ht="15.75" thickBot="1" x14ac:dyDescent="0.3">
      <c r="A32" s="88" t="s">
        <v>40</v>
      </c>
      <c r="B32" s="75" t="s">
        <v>41</v>
      </c>
      <c r="C32" s="89">
        <v>22.73</v>
      </c>
      <c r="D32" s="89"/>
      <c r="E32" s="89">
        <f t="shared" si="0"/>
        <v>2.2730000000000001</v>
      </c>
      <c r="F32" s="89">
        <f t="shared" si="1"/>
        <v>25.003</v>
      </c>
      <c r="G32" s="90">
        <f t="shared" si="2"/>
        <v>0</v>
      </c>
      <c r="H32" s="3"/>
      <c r="I32" s="1"/>
      <c r="J32" s="1"/>
      <c r="K32" s="1"/>
    </row>
    <row r="33" spans="1:11" ht="15.75" thickTop="1" x14ac:dyDescent="0.25">
      <c r="A33" s="25"/>
      <c r="B33" s="26"/>
      <c r="C33" s="26"/>
      <c r="D33" s="27"/>
      <c r="E33" s="26"/>
      <c r="F33" s="32" t="s">
        <v>20</v>
      </c>
      <c r="G33" s="33">
        <f>SUM(G24:G32)</f>
        <v>0</v>
      </c>
      <c r="H33" s="3"/>
      <c r="I33" s="1"/>
      <c r="J33" s="1"/>
      <c r="K33" s="1"/>
    </row>
    <row r="34" spans="1:11" ht="15" thickBot="1" x14ac:dyDescent="0.25">
      <c r="A34" s="23"/>
      <c r="B34" s="23"/>
      <c r="C34" s="23"/>
      <c r="D34" s="23"/>
      <c r="E34" s="23"/>
      <c r="F34" s="23"/>
      <c r="G34" s="23"/>
    </row>
    <row r="35" spans="1:11" ht="15.75" thickBot="1" x14ac:dyDescent="0.25">
      <c r="A35" s="111" t="s">
        <v>64</v>
      </c>
      <c r="B35" s="112"/>
      <c r="C35" s="112"/>
      <c r="D35" s="112"/>
      <c r="E35" s="112"/>
      <c r="F35" s="112"/>
      <c r="G35" s="113"/>
    </row>
    <row r="36" spans="1:11" s="20" customFormat="1" ht="15" x14ac:dyDescent="0.2">
      <c r="A36" s="78" t="s">
        <v>5</v>
      </c>
      <c r="B36" s="78" t="s">
        <v>6</v>
      </c>
      <c r="C36" s="78" t="s">
        <v>68</v>
      </c>
      <c r="D36" s="78" t="s">
        <v>7</v>
      </c>
      <c r="E36" s="78" t="s">
        <v>2</v>
      </c>
      <c r="F36" s="79" t="s">
        <v>67</v>
      </c>
      <c r="G36" s="78" t="s">
        <v>3</v>
      </c>
    </row>
    <row r="37" spans="1:11" x14ac:dyDescent="0.2">
      <c r="A37" s="68"/>
      <c r="B37" s="68" t="s">
        <v>42</v>
      </c>
      <c r="C37" s="68"/>
      <c r="D37" s="68"/>
      <c r="E37" s="69">
        <v>0.2</v>
      </c>
      <c r="F37" s="69"/>
      <c r="G37" s="68"/>
    </row>
    <row r="38" spans="1:11" ht="15" thickBot="1" x14ac:dyDescent="0.25">
      <c r="A38" s="76"/>
      <c r="B38" s="76" t="s">
        <v>43</v>
      </c>
      <c r="C38" s="76"/>
      <c r="D38" s="76"/>
      <c r="E38" s="77">
        <v>5.5E-2</v>
      </c>
      <c r="F38" s="77"/>
      <c r="G38" s="76"/>
    </row>
    <row r="39" spans="1:11" ht="15" thickTop="1" x14ac:dyDescent="0.2">
      <c r="A39" s="91" t="s">
        <v>44</v>
      </c>
      <c r="B39" s="92" t="s">
        <v>45</v>
      </c>
      <c r="C39" s="93">
        <v>22</v>
      </c>
      <c r="D39" s="93"/>
      <c r="E39" s="94">
        <f>+C39*0.2</f>
        <v>4.4000000000000004</v>
      </c>
      <c r="F39" s="95">
        <f>+C39+E39</f>
        <v>26.4</v>
      </c>
      <c r="G39" s="96">
        <f>+F39*D39</f>
        <v>0</v>
      </c>
    </row>
    <row r="40" spans="1:11" x14ac:dyDescent="0.2">
      <c r="A40" s="97" t="s">
        <v>46</v>
      </c>
      <c r="B40" s="22" t="s">
        <v>47</v>
      </c>
      <c r="C40" s="71">
        <v>12</v>
      </c>
      <c r="D40" s="71"/>
      <c r="E40" s="72">
        <f>+C40*0.2</f>
        <v>2.4000000000000004</v>
      </c>
      <c r="F40" s="70">
        <f t="shared" ref="F40:F48" si="3">+C40+E40</f>
        <v>14.4</v>
      </c>
      <c r="G40" s="98">
        <f t="shared" ref="G40:G48" si="4">+F40*D40</f>
        <v>0</v>
      </c>
    </row>
    <row r="41" spans="1:11" x14ac:dyDescent="0.2">
      <c r="A41" s="97" t="s">
        <v>48</v>
      </c>
      <c r="B41" s="22" t="s">
        <v>49</v>
      </c>
      <c r="C41" s="71">
        <v>12</v>
      </c>
      <c r="D41" s="71"/>
      <c r="E41" s="72">
        <f>C41*20/100</f>
        <v>2.4</v>
      </c>
      <c r="F41" s="70">
        <f t="shared" si="3"/>
        <v>14.4</v>
      </c>
      <c r="G41" s="98">
        <f t="shared" si="4"/>
        <v>0</v>
      </c>
    </row>
    <row r="42" spans="1:11" x14ac:dyDescent="0.2">
      <c r="A42" s="97" t="s">
        <v>50</v>
      </c>
      <c r="B42" s="66" t="s">
        <v>51</v>
      </c>
      <c r="C42" s="73">
        <v>12</v>
      </c>
      <c r="D42" s="73"/>
      <c r="E42" s="72">
        <f>C42*20/100</f>
        <v>2.4</v>
      </c>
      <c r="F42" s="70">
        <f t="shared" si="3"/>
        <v>14.4</v>
      </c>
      <c r="G42" s="98">
        <f t="shared" si="4"/>
        <v>0</v>
      </c>
    </row>
    <row r="43" spans="1:11" x14ac:dyDescent="0.2">
      <c r="A43" s="97" t="s">
        <v>52</v>
      </c>
      <c r="B43" s="66" t="s">
        <v>53</v>
      </c>
      <c r="C43" s="73">
        <v>3</v>
      </c>
      <c r="D43" s="73"/>
      <c r="E43" s="72">
        <f>C43*5.5/100</f>
        <v>0.16500000000000001</v>
      </c>
      <c r="F43" s="70">
        <f t="shared" si="3"/>
        <v>3.165</v>
      </c>
      <c r="G43" s="98">
        <f t="shared" si="4"/>
        <v>0</v>
      </c>
    </row>
    <row r="44" spans="1:11" x14ac:dyDescent="0.2">
      <c r="A44" s="97" t="s">
        <v>54</v>
      </c>
      <c r="B44" s="66" t="s">
        <v>55</v>
      </c>
      <c r="C44" s="73">
        <v>3</v>
      </c>
      <c r="D44" s="73"/>
      <c r="E44" s="72">
        <f t="shared" ref="E44:E48" si="5">C44*5.5/100</f>
        <v>0.16500000000000001</v>
      </c>
      <c r="F44" s="70">
        <f t="shared" si="3"/>
        <v>3.165</v>
      </c>
      <c r="G44" s="98">
        <f t="shared" si="4"/>
        <v>0</v>
      </c>
    </row>
    <row r="45" spans="1:11" x14ac:dyDescent="0.2">
      <c r="A45" s="97" t="s">
        <v>56</v>
      </c>
      <c r="B45" s="66" t="s">
        <v>57</v>
      </c>
      <c r="C45" s="73">
        <v>3</v>
      </c>
      <c r="D45" s="73"/>
      <c r="E45" s="72">
        <f t="shared" si="5"/>
        <v>0.16500000000000001</v>
      </c>
      <c r="F45" s="70">
        <f t="shared" si="3"/>
        <v>3.165</v>
      </c>
      <c r="G45" s="98">
        <f t="shared" si="4"/>
        <v>0</v>
      </c>
    </row>
    <row r="46" spans="1:11" x14ac:dyDescent="0.2">
      <c r="A46" s="97" t="s">
        <v>58</v>
      </c>
      <c r="B46" s="66" t="s">
        <v>59</v>
      </c>
      <c r="C46" s="73">
        <v>3</v>
      </c>
      <c r="D46" s="73"/>
      <c r="E46" s="72">
        <f t="shared" si="5"/>
        <v>0.16500000000000001</v>
      </c>
      <c r="F46" s="70">
        <f t="shared" si="3"/>
        <v>3.165</v>
      </c>
      <c r="G46" s="98">
        <f t="shared" si="4"/>
        <v>0</v>
      </c>
    </row>
    <row r="47" spans="1:11" x14ac:dyDescent="0.2">
      <c r="A47" s="97" t="s">
        <v>60</v>
      </c>
      <c r="B47" s="66" t="s">
        <v>61</v>
      </c>
      <c r="C47" s="73">
        <v>25</v>
      </c>
      <c r="D47" s="73"/>
      <c r="E47" s="72">
        <f>C47*20/100</f>
        <v>5</v>
      </c>
      <c r="F47" s="70">
        <f t="shared" si="3"/>
        <v>30</v>
      </c>
      <c r="G47" s="98">
        <f t="shared" si="4"/>
        <v>0</v>
      </c>
    </row>
    <row r="48" spans="1:11" ht="15" thickBot="1" x14ac:dyDescent="0.25">
      <c r="A48" s="99" t="s">
        <v>62</v>
      </c>
      <c r="B48" s="100" t="s">
        <v>63</v>
      </c>
      <c r="C48" s="101">
        <v>2</v>
      </c>
      <c r="D48" s="101"/>
      <c r="E48" s="102">
        <f t="shared" si="5"/>
        <v>0.11</v>
      </c>
      <c r="F48" s="103">
        <f t="shared" si="3"/>
        <v>2.11</v>
      </c>
      <c r="G48" s="104">
        <f t="shared" si="4"/>
        <v>0</v>
      </c>
    </row>
    <row r="49" spans="1:8" ht="15.75" thickTop="1" x14ac:dyDescent="0.25">
      <c r="A49" s="23"/>
      <c r="B49" s="23"/>
      <c r="C49" s="23"/>
      <c r="D49" s="23"/>
      <c r="E49" s="23"/>
      <c r="F49" s="32" t="s">
        <v>21</v>
      </c>
      <c r="G49" s="33">
        <f>SUM(G39:G48)</f>
        <v>0</v>
      </c>
    </row>
    <row r="50" spans="1:8" ht="15" x14ac:dyDescent="0.25">
      <c r="A50" s="23"/>
      <c r="B50" s="23"/>
      <c r="C50" s="23"/>
      <c r="D50" s="23"/>
      <c r="E50" s="23"/>
      <c r="F50" s="28" t="s">
        <v>70</v>
      </c>
      <c r="G50" s="29">
        <f>+G33+G49</f>
        <v>0</v>
      </c>
    </row>
    <row r="51" spans="1:8" x14ac:dyDescent="0.2">
      <c r="A51" s="23"/>
      <c r="B51" s="23"/>
      <c r="C51" s="23"/>
      <c r="D51" s="23"/>
      <c r="E51" s="23"/>
      <c r="F51" s="23"/>
      <c r="G51" s="30"/>
    </row>
    <row r="52" spans="1:8" ht="15.75" thickBot="1" x14ac:dyDescent="0.3">
      <c r="A52" s="152" t="s">
        <v>71</v>
      </c>
      <c r="B52" s="152"/>
      <c r="C52" s="152"/>
      <c r="D52" s="153"/>
      <c r="E52" s="151" t="s">
        <v>9</v>
      </c>
      <c r="F52" s="151"/>
      <c r="G52" s="31"/>
      <c r="H52" s="19">
        <v>0</v>
      </c>
    </row>
    <row r="53" spans="1:8" ht="21.75" thickTop="1" thickBot="1" x14ac:dyDescent="0.35">
      <c r="A53" s="152"/>
      <c r="B53" s="152"/>
      <c r="C53" s="152"/>
      <c r="D53" s="153"/>
      <c r="E53" s="155" t="s">
        <v>23</v>
      </c>
      <c r="F53" s="156"/>
      <c r="G53" s="154">
        <f>+G50+G52</f>
        <v>0</v>
      </c>
    </row>
    <row r="54" spans="1:8" ht="15" thickTop="1" x14ac:dyDescent="0.2">
      <c r="A54" s="23"/>
      <c r="B54" s="23"/>
      <c r="C54" s="23"/>
      <c r="D54" s="23"/>
      <c r="E54" s="23"/>
      <c r="F54" s="23"/>
      <c r="G54" s="23"/>
    </row>
    <row r="55" spans="1:8" ht="15" x14ac:dyDescent="0.25">
      <c r="A55" s="133" t="s">
        <v>12</v>
      </c>
      <c r="B55" s="133"/>
      <c r="C55" s="23"/>
      <c r="D55" s="23"/>
      <c r="E55" s="23"/>
      <c r="F55" s="23"/>
      <c r="G55" s="23"/>
    </row>
    <row r="57" spans="1:8" x14ac:dyDescent="0.2">
      <c r="A57" s="21"/>
      <c r="B57" s="21"/>
      <c r="C57" s="21"/>
      <c r="D57" s="21"/>
    </row>
    <row r="58" spans="1:8" x14ac:dyDescent="0.2">
      <c r="A58" s="21"/>
      <c r="B58" s="21"/>
      <c r="C58" s="21"/>
      <c r="D58" s="21"/>
    </row>
  </sheetData>
  <mergeCells count="24">
    <mergeCell ref="A55:B55"/>
    <mergeCell ref="A8:B8"/>
    <mergeCell ref="C8:G8"/>
    <mergeCell ref="A9:B9"/>
    <mergeCell ref="C9:G9"/>
    <mergeCell ref="A10:B10"/>
    <mergeCell ref="C10:D10"/>
    <mergeCell ref="E10:G10"/>
    <mergeCell ref="A11:B11"/>
    <mergeCell ref="C11:G11"/>
    <mergeCell ref="A13:C13"/>
    <mergeCell ref="E52:F52"/>
    <mergeCell ref="E53:F53"/>
    <mergeCell ref="A52:D53"/>
    <mergeCell ref="A2:G2"/>
    <mergeCell ref="A3:G3"/>
    <mergeCell ref="A35:G35"/>
    <mergeCell ref="C6:G6"/>
    <mergeCell ref="A6:B6"/>
    <mergeCell ref="C7:G7"/>
    <mergeCell ref="A5:B5"/>
    <mergeCell ref="C5:G5"/>
    <mergeCell ref="A20:G20"/>
    <mergeCell ref="A7:B7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7" orientation="portrait" r:id="rId1"/>
  <headerFooter>
    <oddHeader>&amp;L&amp;"-,Gras"Société AU FESTIN, Traiteur &amp;"-,Normal"
&amp;D&amp;C&amp;"Calibri,Normal"1540 bd de la République 59240 DUNKERQUE&amp;"Britannic Bold,Normal"
&amp;R&amp;"Calibri,Normal"http://au-festin.webnode.fr
aufestin.traiteur@yahoo.fr</oddHeader>
  </headerFooter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47625</xdr:rowOff>
                  </from>
                  <to>
                    <xdr:col>3</xdr:col>
                    <xdr:colOff>161925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76200</xdr:rowOff>
                  </from>
                  <to>
                    <xdr:col>6</xdr:col>
                    <xdr:colOff>971550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Check Box 66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66675</xdr:rowOff>
                  </from>
                  <to>
                    <xdr:col>6</xdr:col>
                    <xdr:colOff>962025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 moveWithCells="1">
                  <from>
                    <xdr:col>1</xdr:col>
                    <xdr:colOff>161925</xdr:colOff>
                    <xdr:row>12</xdr:row>
                    <xdr:rowOff>9525</xdr:rowOff>
                  </from>
                  <to>
                    <xdr:col>1</xdr:col>
                    <xdr:colOff>1095375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 moveWithCells="1">
                  <from>
                    <xdr:col>1</xdr:col>
                    <xdr:colOff>895350</xdr:colOff>
                    <xdr:row>12</xdr:row>
                    <xdr:rowOff>19050</xdr:rowOff>
                  </from>
                  <to>
                    <xdr:col>2</xdr:col>
                    <xdr:colOff>47625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0</xdr:col>
                    <xdr:colOff>971550</xdr:colOff>
                    <xdr:row>14</xdr:row>
                    <xdr:rowOff>104775</xdr:rowOff>
                  </from>
                  <to>
                    <xdr:col>2</xdr:col>
                    <xdr:colOff>952500</xdr:colOff>
                    <xdr:row>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8"/>
  <sheetViews>
    <sheetView workbookViewId="0">
      <selection activeCell="C20" sqref="C20"/>
    </sheetView>
  </sheetViews>
  <sheetFormatPr baseColWidth="10" defaultRowHeight="14.25" x14ac:dyDescent="0.2"/>
  <sheetData>
    <row r="8" spans="1:2" ht="16.5" customHeight="1" x14ac:dyDescent="0.2">
      <c r="A8" s="8"/>
      <c r="B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Bts PME-PMI</dc:creator>
  <cp:lastModifiedBy>Bts PME-PMI</cp:lastModifiedBy>
  <cp:lastPrinted>2015-03-17T09:59:18Z</cp:lastPrinted>
  <dcterms:created xsi:type="dcterms:W3CDTF">2015-01-27T09:33:55Z</dcterms:created>
  <dcterms:modified xsi:type="dcterms:W3CDTF">2015-03-17T11:08:22Z</dcterms:modified>
</cp:coreProperties>
</file>